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rquardt\Documents\Veröffentlichungen\Beuth-Bauwerk\Energie-Auflage5\Bearbeitung-Beispiele\"/>
    </mc:Choice>
  </mc:AlternateContent>
  <bookViews>
    <workbookView xWindow="240" yWindow="60" windowWidth="12396" windowHeight="9312"/>
  </bookViews>
  <sheets>
    <sheet name="therm inhomogen" sheetId="1" r:id="rId1"/>
  </sheets>
  <definedNames>
    <definedName name="_xlnm.Print_Area" localSheetId="0">'therm inhomogen'!$A$1:$H$100</definedName>
  </definedNames>
  <calcPr calcId="162913"/>
</workbook>
</file>

<file path=xl/calcChain.xml><?xml version="1.0" encoding="utf-8"?>
<calcChain xmlns="http://schemas.openxmlformats.org/spreadsheetml/2006/main">
  <c r="H28" i="1" l="1"/>
  <c r="H29" i="1"/>
  <c r="H30" i="1"/>
  <c r="H40" i="1" s="1"/>
  <c r="H31" i="1"/>
  <c r="H32" i="1"/>
  <c r="H33" i="1"/>
  <c r="H35" i="1"/>
  <c r="H37" i="1"/>
  <c r="H39" i="1"/>
  <c r="G28" i="1"/>
  <c r="G29" i="1"/>
  <c r="G30" i="1"/>
  <c r="G40" i="1" s="1"/>
  <c r="G43" i="1" s="1"/>
  <c r="G31" i="1"/>
  <c r="G32" i="1"/>
  <c r="G33" i="1"/>
  <c r="G34" i="1"/>
  <c r="D52" i="1" s="1"/>
  <c r="D53" i="1" s="1"/>
  <c r="G36" i="1"/>
  <c r="D57" i="1" s="1"/>
  <c r="D58" i="1" s="1"/>
  <c r="G38" i="1"/>
  <c r="D62" i="1"/>
  <c r="D63" i="1" s="1"/>
  <c r="F22" i="1"/>
  <c r="F23" i="1"/>
  <c r="H41" i="1"/>
  <c r="H42" i="1"/>
  <c r="D67" i="1" l="1"/>
  <c r="H43" i="1"/>
  <c r="D47" i="1" s="1"/>
  <c r="D48" i="1" s="1"/>
  <c r="D75" i="1" s="1"/>
  <c r="D85" i="1"/>
  <c r="D77" i="1" l="1"/>
  <c r="D79" i="1" s="1"/>
  <c r="D83" i="1"/>
  <c r="D71" i="1"/>
</calcChain>
</file>

<file path=xl/comments1.xml><?xml version="1.0" encoding="utf-8"?>
<comments xmlns="http://schemas.openxmlformats.org/spreadsheetml/2006/main">
  <authors>
    <author>BALEGER</author>
  </authors>
  <commentList>
    <comment ref="C20" authorId="0" shapeId="0">
      <text>
        <r>
          <rPr>
            <sz val="8"/>
            <color indexed="81"/>
            <rFont val="Tahoma"/>
          </rPr>
          <t>= a</t>
        </r>
      </text>
    </comment>
    <comment ref="F20" authorId="0" shapeId="0">
      <text>
        <r>
          <rPr>
            <sz val="8"/>
            <color indexed="81"/>
            <rFont val="Tahoma"/>
          </rPr>
          <t>= b</t>
        </r>
      </text>
    </comment>
    <comment ref="B34" authorId="0" shapeId="0">
      <text>
        <r>
          <rPr>
            <sz val="8"/>
            <color indexed="81"/>
            <rFont val="Tahoma"/>
          </rPr>
          <t xml:space="preserve">
Werte für a und b nicht weiter oben eintragen!!</t>
        </r>
      </text>
    </comment>
  </commentList>
</comments>
</file>

<file path=xl/sharedStrings.xml><?xml version="1.0" encoding="utf-8"?>
<sst xmlns="http://schemas.openxmlformats.org/spreadsheetml/2006/main" count="107" uniqueCount="90">
  <si>
    <t xml:space="preserve"> 1  Aufbau des Bauteils</t>
  </si>
  <si>
    <t>Abschnitt a (Sparren/Stiel)</t>
  </si>
  <si>
    <t>Breite</t>
  </si>
  <si>
    <t>Abschnitt b (Gefach)</t>
  </si>
  <si>
    <t>cm</t>
  </si>
  <si>
    <t xml:space="preserve"> 3  Wärmedurchgangswiderstände der Abschnitte a und b</t>
  </si>
  <si>
    <t xml:space="preserve"> 2  Teilflächen (Flächenanteile der Abschnitte a und b)</t>
  </si>
  <si>
    <t>Schicht Nr.</t>
  </si>
  <si>
    <t>Bauteilaufbau (von innen nach außen)</t>
  </si>
  <si>
    <t>d [m]</t>
  </si>
  <si>
    <t>W/(m²K)</t>
  </si>
  <si>
    <t>m²K/W</t>
  </si>
  <si>
    <t xml:space="preserve">Rk1 = 1 / (1/Rk1) = </t>
  </si>
  <si>
    <t>Das untersuchte Bauteil erfüllt damit</t>
  </si>
  <si>
    <t>die Anforderungen des Mindest-</t>
  </si>
  <si>
    <t>k1a</t>
  </si>
  <si>
    <t>k1b</t>
  </si>
  <si>
    <t>k2a</t>
  </si>
  <si>
    <t>k2b</t>
  </si>
  <si>
    <t>k3a</t>
  </si>
  <si>
    <t>k3b</t>
  </si>
  <si>
    <t>Gipskarton</t>
  </si>
  <si>
    <t>MDF (WP50 nach Z-9.1-442)</t>
  </si>
  <si>
    <t>Konstruktionsholz</t>
  </si>
  <si>
    <t>Mineralwolle</t>
  </si>
  <si>
    <t>hier</t>
  </si>
  <si>
    <t>(Verblendschale stark belüftet)</t>
  </si>
  <si>
    <t xml:space="preserve">rahmenbauweise mit </t>
  </si>
  <si>
    <t>Außenwand in Holz-</t>
  </si>
  <si>
    <t>Mauerwerk-Vorsatz-</t>
  </si>
  <si>
    <t>schale, Rastermaß</t>
  </si>
  <si>
    <t xml:space="preserve">(Stielabstand) 62,5 cm. </t>
  </si>
  <si>
    <t>Hinweis:</t>
  </si>
  <si>
    <t>Drahtanker zwischen</t>
  </si>
  <si>
    <t>Mauerwerk und Holz</t>
  </si>
  <si>
    <t>können i.d.R. vernach-</t>
  </si>
  <si>
    <t>lässigt werden</t>
  </si>
  <si>
    <t>Gefach:</t>
  </si>
  <si>
    <t>Rippenbereich:</t>
  </si>
  <si>
    <t>Gefachbereich:</t>
  </si>
  <si>
    <r>
      <t>f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= a / (a+b) = </t>
    </r>
  </si>
  <si>
    <r>
      <t>f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= b / (a+b) = </t>
    </r>
  </si>
  <si>
    <r>
      <t>Wärmeübergangswiderstand innen R</t>
    </r>
    <r>
      <rPr>
        <vertAlign val="subscript"/>
        <sz val="10"/>
        <rFont val="Arial"/>
        <family val="2"/>
      </rPr>
      <t>si</t>
    </r>
  </si>
  <si>
    <r>
      <t>Wärmeübergangswiderstand außen R</t>
    </r>
    <r>
      <rPr>
        <vertAlign val="subscript"/>
        <sz val="10"/>
        <rFont val="Arial"/>
        <family val="2"/>
      </rPr>
      <t>se</t>
    </r>
  </si>
  <si>
    <r>
      <t>Wärmedurchgangswiderstand vorh R</t>
    </r>
    <r>
      <rPr>
        <b/>
        <vertAlign val="subscript"/>
        <sz val="9"/>
        <rFont val="Arial"/>
        <family val="2"/>
      </rPr>
      <t>Ta,b</t>
    </r>
    <r>
      <rPr>
        <b/>
        <sz val="9"/>
        <rFont val="Arial"/>
        <family val="2"/>
      </rPr>
      <t xml:space="preserve"> = R</t>
    </r>
    <r>
      <rPr>
        <b/>
        <vertAlign val="subscript"/>
        <sz val="9"/>
        <rFont val="Arial"/>
        <family val="2"/>
      </rPr>
      <t>si</t>
    </r>
    <r>
      <rPr>
        <b/>
        <sz val="9"/>
        <rFont val="Arial"/>
        <family val="2"/>
      </rPr>
      <t>+ vorh R</t>
    </r>
    <r>
      <rPr>
        <b/>
        <vertAlign val="subscript"/>
        <sz val="9"/>
        <rFont val="Arial"/>
        <family val="2"/>
      </rPr>
      <t>a,b</t>
    </r>
    <r>
      <rPr>
        <b/>
        <sz val="9"/>
        <rFont val="Arial"/>
        <family val="2"/>
      </rPr>
      <t xml:space="preserve"> + R</t>
    </r>
    <r>
      <rPr>
        <b/>
        <vertAlign val="subscript"/>
        <sz val="9"/>
        <rFont val="Arial"/>
        <family val="2"/>
      </rPr>
      <t>se</t>
    </r>
  </si>
  <si>
    <r>
      <t>1/R'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 = f</t>
    </r>
    <r>
      <rPr>
        <vertAlign val="subscript"/>
        <sz val="10"/>
        <rFont val="Arial"/>
        <family val="2"/>
      </rPr>
      <t>a</t>
    </r>
    <r>
      <rPr>
        <sz val="10"/>
        <rFont val="Arial"/>
      </rPr>
      <t xml:space="preserve"> / R</t>
    </r>
    <r>
      <rPr>
        <vertAlign val="subscript"/>
        <sz val="10"/>
        <rFont val="Arial"/>
        <family val="2"/>
      </rPr>
      <t>Ta</t>
    </r>
    <r>
      <rPr>
        <sz val="10"/>
        <rFont val="Arial"/>
      </rPr>
      <t xml:space="preserve"> + f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/ R</t>
    </r>
    <r>
      <rPr>
        <vertAlign val="subscript"/>
        <sz val="10"/>
        <rFont val="Arial"/>
        <family val="2"/>
      </rPr>
      <t>Tb</t>
    </r>
    <r>
      <rPr>
        <sz val="10"/>
        <rFont val="Arial"/>
      </rPr>
      <t xml:space="preserve"> =</t>
    </r>
  </si>
  <si>
    <r>
      <t>R'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 = 1/ (1/R'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) = </t>
    </r>
  </si>
  <si>
    <r>
      <t>1 / R</t>
    </r>
    <r>
      <rPr>
        <vertAlign val="subscript"/>
        <sz val="10"/>
        <rFont val="Arial"/>
        <family val="2"/>
      </rPr>
      <t>k1</t>
    </r>
    <r>
      <rPr>
        <sz val="10"/>
        <rFont val="Arial"/>
      </rPr>
      <t xml:space="preserve"> = f</t>
    </r>
    <r>
      <rPr>
        <vertAlign val="subscript"/>
        <sz val="10"/>
        <rFont val="Arial"/>
        <family val="2"/>
      </rPr>
      <t>a</t>
    </r>
    <r>
      <rPr>
        <sz val="10"/>
        <rFont val="Arial"/>
      </rPr>
      <t xml:space="preserve"> / R</t>
    </r>
    <r>
      <rPr>
        <vertAlign val="subscript"/>
        <sz val="10"/>
        <rFont val="Arial"/>
        <family val="2"/>
      </rPr>
      <t>a,k1</t>
    </r>
    <r>
      <rPr>
        <sz val="10"/>
        <rFont val="Arial"/>
      </rPr>
      <t xml:space="preserve"> + f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/ R</t>
    </r>
    <r>
      <rPr>
        <vertAlign val="subscript"/>
        <sz val="10"/>
        <rFont val="Arial"/>
        <family val="2"/>
      </rPr>
      <t>b,k1</t>
    </r>
    <r>
      <rPr>
        <sz val="10"/>
        <rFont val="Arial"/>
      </rPr>
      <t xml:space="preserve"> = </t>
    </r>
  </si>
  <si>
    <r>
      <t xml:space="preserve"> 4  oberer Grenzwert des Wärmedurchgangswiderstandes R'</t>
    </r>
    <r>
      <rPr>
        <b/>
        <vertAlign val="subscript"/>
        <sz val="12"/>
        <rFont val="Arial"/>
        <family val="2"/>
      </rPr>
      <t>T</t>
    </r>
  </si>
  <si>
    <r>
      <t xml:space="preserve"> 5  Wärmedurchlasswider R</t>
    </r>
    <r>
      <rPr>
        <b/>
        <vertAlign val="subscript"/>
        <sz val="12"/>
        <rFont val="Arial"/>
        <family val="2"/>
      </rPr>
      <t>k1</t>
    </r>
    <r>
      <rPr>
        <b/>
        <sz val="12"/>
        <rFont val="Arial"/>
        <family val="2"/>
      </rPr>
      <t xml:space="preserve"> der thermisch inhomogenen Schicht k1</t>
    </r>
  </si>
  <si>
    <r>
      <t>1 / R</t>
    </r>
    <r>
      <rPr>
        <vertAlign val="subscript"/>
        <sz val="10"/>
        <rFont val="Arial"/>
        <family val="2"/>
      </rPr>
      <t>k2</t>
    </r>
    <r>
      <rPr>
        <sz val="10"/>
        <rFont val="Arial"/>
      </rPr>
      <t xml:space="preserve"> = f</t>
    </r>
    <r>
      <rPr>
        <vertAlign val="subscript"/>
        <sz val="10"/>
        <rFont val="Arial"/>
        <family val="2"/>
      </rPr>
      <t>a</t>
    </r>
    <r>
      <rPr>
        <sz val="10"/>
        <rFont val="Arial"/>
      </rPr>
      <t xml:space="preserve"> / R</t>
    </r>
    <r>
      <rPr>
        <vertAlign val="subscript"/>
        <sz val="10"/>
        <rFont val="Arial"/>
        <family val="2"/>
      </rPr>
      <t>a,k2</t>
    </r>
    <r>
      <rPr>
        <sz val="10"/>
        <rFont val="Arial"/>
      </rPr>
      <t xml:space="preserve"> + f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/ R</t>
    </r>
    <r>
      <rPr>
        <vertAlign val="subscript"/>
        <sz val="10"/>
        <rFont val="Arial"/>
        <family val="2"/>
      </rPr>
      <t>b,k2</t>
    </r>
    <r>
      <rPr>
        <sz val="10"/>
        <rFont val="Arial"/>
      </rPr>
      <t xml:space="preserve"> = </t>
    </r>
  </si>
  <si>
    <r>
      <t>R</t>
    </r>
    <r>
      <rPr>
        <vertAlign val="subscript"/>
        <sz val="10"/>
        <rFont val="Arial"/>
        <family val="2"/>
      </rPr>
      <t>k2</t>
    </r>
    <r>
      <rPr>
        <sz val="10"/>
        <rFont val="Arial"/>
      </rPr>
      <t xml:space="preserve"> = 1 / (1/R</t>
    </r>
    <r>
      <rPr>
        <vertAlign val="subscript"/>
        <sz val="10"/>
        <rFont val="Arial"/>
        <family val="2"/>
      </rPr>
      <t>k2</t>
    </r>
    <r>
      <rPr>
        <sz val="10"/>
        <rFont val="Arial"/>
      </rPr>
      <t xml:space="preserve">) = </t>
    </r>
  </si>
  <si>
    <r>
      <t>1 / R</t>
    </r>
    <r>
      <rPr>
        <vertAlign val="subscript"/>
        <sz val="10"/>
        <rFont val="Arial"/>
        <family val="2"/>
      </rPr>
      <t>k3</t>
    </r>
    <r>
      <rPr>
        <sz val="10"/>
        <rFont val="Arial"/>
      </rPr>
      <t xml:space="preserve"> = f</t>
    </r>
    <r>
      <rPr>
        <vertAlign val="subscript"/>
        <sz val="10"/>
        <rFont val="Arial"/>
        <family val="2"/>
      </rPr>
      <t>a</t>
    </r>
    <r>
      <rPr>
        <sz val="10"/>
        <rFont val="Arial"/>
      </rPr>
      <t xml:space="preserve"> / R</t>
    </r>
    <r>
      <rPr>
        <vertAlign val="subscript"/>
        <sz val="10"/>
        <rFont val="Arial"/>
        <family val="2"/>
      </rPr>
      <t>a,k3</t>
    </r>
    <r>
      <rPr>
        <sz val="10"/>
        <rFont val="Arial"/>
      </rPr>
      <t xml:space="preserve"> + f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/ R</t>
    </r>
    <r>
      <rPr>
        <vertAlign val="subscript"/>
        <sz val="10"/>
        <rFont val="Arial"/>
        <family val="2"/>
      </rPr>
      <t>b,k3</t>
    </r>
    <r>
      <rPr>
        <sz val="10"/>
        <rFont val="Arial"/>
      </rPr>
      <t xml:space="preserve"> = </t>
    </r>
  </si>
  <si>
    <r>
      <t>R</t>
    </r>
    <r>
      <rPr>
        <vertAlign val="subscript"/>
        <sz val="10"/>
        <rFont val="Arial"/>
        <family val="2"/>
      </rPr>
      <t>k3</t>
    </r>
    <r>
      <rPr>
        <sz val="10"/>
        <rFont val="Arial"/>
      </rPr>
      <t xml:space="preserve"> = 1 / (1/R</t>
    </r>
    <r>
      <rPr>
        <vertAlign val="subscript"/>
        <sz val="10"/>
        <rFont val="Arial"/>
        <family val="2"/>
      </rPr>
      <t>k3</t>
    </r>
    <r>
      <rPr>
        <sz val="10"/>
        <rFont val="Arial"/>
      </rPr>
      <t xml:space="preserve">) = </t>
    </r>
  </si>
  <si>
    <r>
      <t xml:space="preserve"> 6  Wärmedurchlasswider R</t>
    </r>
    <r>
      <rPr>
        <b/>
        <vertAlign val="subscript"/>
        <sz val="12"/>
        <rFont val="Arial"/>
        <family val="2"/>
      </rPr>
      <t>k1</t>
    </r>
    <r>
      <rPr>
        <b/>
        <sz val="12"/>
        <rFont val="Arial"/>
        <family val="2"/>
      </rPr>
      <t xml:space="preserve"> der thermisch inhomogenen Schicht k2</t>
    </r>
  </si>
  <si>
    <r>
      <t xml:space="preserve"> 7  Wärmedurchlasswider R</t>
    </r>
    <r>
      <rPr>
        <b/>
        <vertAlign val="subscript"/>
        <sz val="12"/>
        <rFont val="Arial"/>
        <family val="2"/>
      </rPr>
      <t>k1</t>
    </r>
    <r>
      <rPr>
        <b/>
        <sz val="12"/>
        <rFont val="Arial"/>
        <family val="2"/>
      </rPr>
      <t xml:space="preserve"> der thermisch inhomogenen Schicht k3</t>
    </r>
  </si>
  <si>
    <r>
      <t xml:space="preserve"> 8  Unterer Grenzwert des Wärmedurchgangswiderstandes R''</t>
    </r>
    <r>
      <rPr>
        <b/>
        <vertAlign val="subscript"/>
        <sz val="12"/>
        <rFont val="Arial"/>
        <family val="2"/>
      </rPr>
      <t>T</t>
    </r>
  </si>
  <si>
    <r>
      <t>U = 1 / R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 =</t>
    </r>
  </si>
  <si>
    <t>U =</t>
  </si>
  <si>
    <r>
      <t>R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 = (R'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 + R''</t>
    </r>
    <r>
      <rPr>
        <vertAlign val="subscript"/>
        <sz val="10"/>
        <rFont val="Arial"/>
        <family val="2"/>
      </rPr>
      <t>T</t>
    </r>
    <r>
      <rPr>
        <sz val="10"/>
        <rFont val="Arial"/>
      </rPr>
      <t>)/2 =</t>
    </r>
  </si>
  <si>
    <r>
      <t>vorh R</t>
    </r>
    <r>
      <rPr>
        <vertAlign val="subscript"/>
        <sz val="10"/>
        <rFont val="Arial"/>
        <family val="2"/>
      </rPr>
      <t>m</t>
    </r>
    <r>
      <rPr>
        <sz val="10"/>
        <rFont val="Arial"/>
      </rPr>
      <t xml:space="preserve"> =</t>
    </r>
  </si>
  <si>
    <r>
      <t>vorh R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=</t>
    </r>
  </si>
  <si>
    <r>
      <rPr>
        <sz val="10"/>
        <rFont val="Symbol"/>
        <family val="1"/>
        <charset val="2"/>
      </rPr>
      <t>r</t>
    </r>
    <r>
      <rPr>
        <sz val="10"/>
        <rFont val="Arial"/>
        <family val="2"/>
      </rPr>
      <t xml:space="preserve"> [kg/m³]</t>
    </r>
  </si>
  <si>
    <r>
      <rPr>
        <sz val="10"/>
        <rFont val="Symbol"/>
        <family val="1"/>
        <charset val="2"/>
      </rPr>
      <t>l</t>
    </r>
    <r>
      <rPr>
        <sz val="10"/>
        <rFont val="Arial"/>
      </rPr>
      <t xml:space="preserve"> [W/(mK)]</t>
    </r>
  </si>
  <si>
    <r>
      <t>R</t>
    </r>
    <r>
      <rPr>
        <vertAlign val="subscript"/>
        <sz val="10"/>
        <rFont val="Arial"/>
        <family val="2"/>
      </rPr>
      <t>a</t>
    </r>
    <r>
      <rPr>
        <sz val="10"/>
        <rFont val="Arial"/>
      </rPr>
      <t xml:space="preserve"> = d / </t>
    </r>
    <r>
      <rPr>
        <sz val="10"/>
        <rFont val="Symbol"/>
        <family val="1"/>
        <charset val="2"/>
      </rPr>
      <t>l</t>
    </r>
    <r>
      <rPr>
        <vertAlign val="subscript"/>
        <sz val="10"/>
        <rFont val="Calibri"/>
        <family val="2"/>
      </rPr>
      <t>a</t>
    </r>
    <r>
      <rPr>
        <sz val="10"/>
        <rFont val="Arial"/>
      </rPr>
      <t xml:space="preserve">
[m²K/W]</t>
    </r>
  </si>
  <si>
    <r>
      <t>R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= d / </t>
    </r>
    <r>
      <rPr>
        <sz val="10"/>
        <rFont val="Symbol"/>
        <family val="1"/>
        <charset val="2"/>
      </rPr>
      <t>l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
[m²K/W]</t>
    </r>
  </si>
  <si>
    <r>
      <t>Wärmedurchlasswiderstand vorh R</t>
    </r>
    <r>
      <rPr>
        <b/>
        <vertAlign val="subscript"/>
        <sz val="10"/>
        <rFont val="Arial"/>
        <family val="2"/>
      </rPr>
      <t>a,b</t>
    </r>
    <r>
      <rPr>
        <b/>
        <sz val="10"/>
        <rFont val="Arial"/>
        <family val="2"/>
      </rPr>
      <t xml:space="preserve"> = </t>
    </r>
    <r>
      <rPr>
        <b/>
        <sz val="10"/>
        <rFont val="Symbol"/>
        <family val="1"/>
        <charset val="2"/>
      </rPr>
      <t xml:space="preserve">S </t>
    </r>
    <r>
      <rPr>
        <b/>
        <sz val="10"/>
        <rFont val="Arial"/>
        <family val="2"/>
      </rPr>
      <t>(d/</t>
    </r>
    <r>
      <rPr>
        <b/>
        <sz val="10"/>
        <rFont val="Symbol"/>
        <family val="1"/>
        <charset val="2"/>
      </rPr>
      <t>l</t>
    </r>
    <r>
      <rPr>
        <b/>
        <sz val="10"/>
        <rFont val="Arial"/>
        <family val="2"/>
      </rPr>
      <t>)</t>
    </r>
  </si>
  <si>
    <r>
      <t>R''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 = R</t>
    </r>
    <r>
      <rPr>
        <vertAlign val="subscript"/>
        <sz val="10"/>
        <rFont val="Arial"/>
        <family val="2"/>
      </rPr>
      <t>si</t>
    </r>
    <r>
      <rPr>
        <sz val="10"/>
        <rFont val="Arial"/>
      </rPr>
      <t>+d</t>
    </r>
    <r>
      <rPr>
        <vertAlign val="subscript"/>
        <sz val="10"/>
        <rFont val="Arial"/>
        <family val="2"/>
      </rPr>
      <t>1</t>
    </r>
    <r>
      <rPr>
        <sz val="10"/>
        <rFont val="Arial"/>
      </rPr>
      <t>/</t>
    </r>
    <r>
      <rPr>
        <sz val="10"/>
        <rFont val="Symbol"/>
        <family val="1"/>
        <charset val="2"/>
      </rPr>
      <t>l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 + ... + </t>
    </r>
    <r>
      <rPr>
        <sz val="10"/>
        <rFont val="Symbol"/>
        <family val="1"/>
        <charset val="2"/>
      </rPr>
      <t xml:space="preserve">S </t>
    </r>
    <r>
      <rPr>
        <sz val="10"/>
        <rFont val="Arial"/>
      </rPr>
      <t>(R</t>
    </r>
    <r>
      <rPr>
        <vertAlign val="subscript"/>
        <sz val="10"/>
        <rFont val="Arial"/>
        <family val="2"/>
      </rPr>
      <t>k</t>
    </r>
    <r>
      <rPr>
        <sz val="10"/>
        <rFont val="Arial"/>
      </rPr>
      <t>) + R</t>
    </r>
    <r>
      <rPr>
        <vertAlign val="subscript"/>
        <sz val="10"/>
        <rFont val="Arial"/>
        <family val="2"/>
      </rPr>
      <t>se</t>
    </r>
    <r>
      <rPr>
        <sz val="10"/>
        <rFont val="Arial"/>
      </rPr>
      <t xml:space="preserve"> = </t>
    </r>
  </si>
  <si>
    <r>
      <t xml:space="preserve">m²K/W </t>
    </r>
    <r>
      <rPr>
        <sz val="10"/>
        <rFont val="Calibri"/>
        <family val="2"/>
      </rPr>
      <t>≥</t>
    </r>
  </si>
  <si>
    <t>Mittel:</t>
  </si>
  <si>
    <t>OSB (nach DIN EN 10456)</t>
  </si>
  <si>
    <t>Mit</t>
  </si>
  <si>
    <t>wird</t>
  </si>
  <si>
    <t>W/(m² K)</t>
  </si>
  <si>
    <t>d.h. es wird eine Korrektur von U erforderlich auf</t>
  </si>
  <si>
    <r>
      <rPr>
        <sz val="10"/>
        <rFont val="Symbol"/>
        <family val="1"/>
        <charset val="2"/>
      </rPr>
      <t>D</t>
    </r>
    <r>
      <rPr>
        <sz val="10"/>
        <rFont val="Arial"/>
      </rPr>
      <t xml:space="preserve">U* = 0,01 </t>
    </r>
  </si>
  <si>
    <r>
      <rPr>
        <sz val="10"/>
        <rFont val="Symbol"/>
        <family val="1"/>
        <charset val="2"/>
      </rPr>
      <t>D</t>
    </r>
    <r>
      <rPr>
        <sz val="10"/>
        <rFont val="Arial"/>
      </rPr>
      <t>U</t>
    </r>
    <r>
      <rPr>
        <vertAlign val="subscript"/>
        <sz val="10"/>
        <rFont val="Arial"/>
        <family val="2"/>
      </rPr>
      <t>g</t>
    </r>
    <r>
      <rPr>
        <sz val="10"/>
        <rFont val="Arial"/>
      </rPr>
      <t xml:space="preserve"> = 0,01 </t>
    </r>
    <r>
      <rPr>
        <sz val="10"/>
        <rFont val="Symbol"/>
        <family val="1"/>
        <charset val="2"/>
      </rPr>
      <t>×</t>
    </r>
    <r>
      <rPr>
        <sz val="10"/>
        <rFont val="Arial"/>
      </rPr>
      <t xml:space="preserve"> (4,571 / 5,107)² = 0,00801</t>
    </r>
  </si>
  <si>
    <t>und so</t>
  </si>
  <si>
    <r>
      <rPr>
        <sz val="10"/>
        <rFont val="Symbol"/>
        <family val="1"/>
        <charset val="2"/>
      </rPr>
      <t>D</t>
    </r>
    <r>
      <rPr>
        <sz val="10"/>
        <rFont val="Arial"/>
      </rPr>
      <t>U</t>
    </r>
    <r>
      <rPr>
        <vertAlign val="subscript"/>
        <sz val="10"/>
        <rFont val="Arial"/>
        <family val="2"/>
      </rPr>
      <t>g</t>
    </r>
    <r>
      <rPr>
        <sz val="10"/>
        <rFont val="Arial"/>
      </rPr>
      <t xml:space="preserve"> / U = 0,00801 / 0,236 = 0,0339 = 3,4 % &gt; 3 %</t>
    </r>
  </si>
  <si>
    <r>
      <t xml:space="preserve">       U</t>
    </r>
    <r>
      <rPr>
        <vertAlign val="subscript"/>
        <sz val="10"/>
        <rFont val="Arial"/>
        <family val="2"/>
      </rPr>
      <t>corr</t>
    </r>
    <r>
      <rPr>
        <sz val="10"/>
        <rFont val="Arial"/>
        <family val="2"/>
      </rPr>
      <t xml:space="preserve"> = U +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g</t>
    </r>
    <r>
      <rPr>
        <sz val="10"/>
        <rFont val="Arial"/>
        <family val="2"/>
      </rPr>
      <t xml:space="preserve"> = 0,236 + 0,00801 = 0,244 W/(m² K)</t>
    </r>
  </si>
  <si>
    <r>
      <rPr>
        <b/>
        <sz val="10"/>
        <rFont val="Symbol"/>
        <family val="1"/>
        <charset val="2"/>
      </rPr>
      <t>®</t>
    </r>
    <r>
      <rPr>
        <b/>
        <sz val="20"/>
        <rFont val="Arial"/>
        <family val="2"/>
      </rPr>
      <t xml:space="preserve"> </t>
    </r>
    <r>
      <rPr>
        <b/>
        <sz val="10"/>
        <rFont val="Arial"/>
        <family val="2"/>
      </rPr>
      <t>Auf 2 Dezimalstellen gerundet bleibt U = 0,24 W/(m² K)</t>
    </r>
  </si>
  <si>
    <t>im Gefach</t>
  </si>
  <si>
    <t xml:space="preserve"> 9  Voraussetzung für das vereinfachte Verfahren</t>
  </si>
  <si>
    <r>
      <t>R'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/R''T= </t>
    </r>
  </si>
  <si>
    <r>
      <rPr>
        <sz val="10"/>
        <rFont val="Symbol"/>
        <family val="1"/>
        <charset val="2"/>
      </rPr>
      <t>£</t>
    </r>
    <r>
      <rPr>
        <sz val="10"/>
        <rFont val="Arial"/>
        <family val="2"/>
      </rPr>
      <t xml:space="preserve"> 1,5</t>
    </r>
  </si>
  <si>
    <t>erfüllt</t>
  </si>
  <si>
    <t>11  Nachweis des Mindestwärmeschutzes</t>
  </si>
  <si>
    <t>12  Korrektur für Luftspalte/Luftzwischenräume</t>
  </si>
  <si>
    <r>
      <t>10  Wärmedurchgangswiderstand R</t>
    </r>
    <r>
      <rPr>
        <b/>
        <vertAlign val="subscript"/>
        <sz val="12"/>
        <rFont val="Arial"/>
        <family val="2"/>
      </rPr>
      <t>T</t>
    </r>
    <r>
      <rPr>
        <b/>
        <sz val="12"/>
        <rFont val="Arial"/>
        <family val="2"/>
      </rPr>
      <t xml:space="preserve"> und Wärmedurchgangskoeffizient U</t>
    </r>
  </si>
  <si>
    <t>wärmeschutzes nach DIN 4108-2:2013-02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</si>
</sst>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</font>
    <font>
      <b/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b/>
      <vertAlign val="subscript"/>
      <sz val="9"/>
      <name val="Arial"/>
      <family val="2"/>
    </font>
    <font>
      <b/>
      <vertAlign val="subscript"/>
      <sz val="12"/>
      <name val="Arial"/>
      <family val="2"/>
    </font>
    <font>
      <sz val="10"/>
      <name val="Symbol"/>
      <family val="1"/>
      <charset val="2"/>
    </font>
    <font>
      <sz val="10"/>
      <name val="Calibri"/>
      <family val="2"/>
    </font>
    <font>
      <vertAlign val="subscript"/>
      <sz val="10"/>
      <name val="Calibri"/>
      <family val="2"/>
    </font>
    <font>
      <b/>
      <sz val="10"/>
      <name val="Symbol"/>
      <family val="1"/>
      <charset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2" fillId="3" borderId="0" xfId="0" applyFont="1" applyFill="1"/>
    <xf numFmtId="0" fontId="0" fillId="3" borderId="0" xfId="0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4" fillId="0" borderId="3" xfId="0" applyFont="1" applyBorder="1"/>
    <xf numFmtId="164" fontId="1" fillId="0" borderId="1" xfId="0" applyNumberFormat="1" applyFont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/>
    <xf numFmtId="2" fontId="0" fillId="0" borderId="1" xfId="0" applyNumberFormat="1" applyFill="1" applyBorder="1"/>
    <xf numFmtId="0" fontId="2" fillId="0" borderId="0" xfId="0" applyFont="1" applyFill="1"/>
    <xf numFmtId="0" fontId="0" fillId="0" borderId="0" xfId="0" applyFill="1"/>
    <xf numFmtId="0" fontId="4" fillId="0" borderId="0" xfId="0" applyFont="1" applyBorder="1"/>
    <xf numFmtId="0" fontId="0" fillId="0" borderId="0" xfId="0" applyBorder="1"/>
    <xf numFmtId="164" fontId="1" fillId="0" borderId="0" xfId="0" applyNumberFormat="1" applyFont="1" applyBorder="1"/>
    <xf numFmtId="2" fontId="0" fillId="0" borderId="0" xfId="0" applyNumberFormat="1"/>
    <xf numFmtId="0" fontId="5" fillId="2" borderId="0" xfId="0" applyFont="1" applyFill="1"/>
    <xf numFmtId="2" fontId="0" fillId="0" borderId="0" xfId="0" applyNumberFormat="1" applyFill="1"/>
    <xf numFmtId="164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right"/>
    </xf>
    <xf numFmtId="2" fontId="1" fillId="0" borderId="0" xfId="0" applyNumberFormat="1" applyFont="1" applyFill="1"/>
    <xf numFmtId="0" fontId="1" fillId="0" borderId="0" xfId="0" applyFont="1" applyFill="1"/>
    <xf numFmtId="0" fontId="6" fillId="0" borderId="0" xfId="0" applyFont="1" applyFill="1"/>
    <xf numFmtId="0" fontId="1" fillId="2" borderId="0" xfId="0" applyFont="1" applyFill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3" xfId="0" applyFont="1" applyBorder="1"/>
    <xf numFmtId="0" fontId="6" fillId="0" borderId="5" xfId="0" applyFont="1" applyBorder="1"/>
    <xf numFmtId="0" fontId="6" fillId="0" borderId="0" xfId="0" applyFont="1"/>
    <xf numFmtId="0" fontId="6" fillId="2" borderId="1" xfId="0" applyFont="1" applyFill="1" applyBorder="1"/>
    <xf numFmtId="0" fontId="6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</xdr:row>
          <xdr:rowOff>106680</xdr:rowOff>
        </xdr:from>
        <xdr:to>
          <xdr:col>4</xdr:col>
          <xdr:colOff>579120</xdr:colOff>
          <xdr:row>13</xdr:row>
          <xdr:rowOff>99060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H100"/>
  <sheetViews>
    <sheetView tabSelected="1" zoomScale="125" zoomScaleNormal="125" workbookViewId="0">
      <selection activeCell="A2" sqref="A2"/>
    </sheetView>
  </sheetViews>
  <sheetFormatPr baseColWidth="10" defaultRowHeight="15.6" x14ac:dyDescent="0.3"/>
  <cols>
    <col min="1" max="1" width="2.44140625" style="2" customWidth="1"/>
    <col min="2" max="2" width="7.33203125" customWidth="1"/>
    <col min="3" max="3" width="24" customWidth="1"/>
    <col min="4" max="4" width="8.109375" bestFit="1" customWidth="1"/>
    <col min="5" max="5" width="10" customWidth="1"/>
    <col min="6" max="6" width="8.44140625" customWidth="1"/>
    <col min="7" max="7" width="10" customWidth="1"/>
    <col min="8" max="8" width="9.6640625" customWidth="1"/>
  </cols>
  <sheetData>
    <row r="1" spans="1:8" s="8" customFormat="1" x14ac:dyDescent="0.3">
      <c r="A1" s="7" t="s">
        <v>0</v>
      </c>
    </row>
    <row r="3" spans="1:8" x14ac:dyDescent="0.3">
      <c r="B3" s="4"/>
      <c r="C3" s="4"/>
      <c r="D3" s="4"/>
      <c r="E3" s="4"/>
      <c r="F3" s="4"/>
      <c r="G3" s="4"/>
      <c r="H3" s="4"/>
    </row>
    <row r="4" spans="1:8" x14ac:dyDescent="0.3">
      <c r="B4" s="4"/>
      <c r="C4" s="4"/>
      <c r="D4" s="4"/>
      <c r="E4" s="4"/>
      <c r="F4" s="4"/>
      <c r="G4" s="38" t="s">
        <v>28</v>
      </c>
      <c r="H4" s="27"/>
    </row>
    <row r="5" spans="1:8" x14ac:dyDescent="0.3">
      <c r="B5" s="4"/>
      <c r="C5" s="4"/>
      <c r="D5" s="4"/>
      <c r="E5" s="4"/>
      <c r="F5" s="4"/>
      <c r="G5" s="27" t="s">
        <v>27</v>
      </c>
      <c r="H5" s="27"/>
    </row>
    <row r="6" spans="1:8" x14ac:dyDescent="0.3">
      <c r="B6" s="4"/>
      <c r="C6" s="4"/>
      <c r="D6" s="4"/>
      <c r="E6" s="4"/>
      <c r="F6" s="4"/>
      <c r="G6" s="27" t="s">
        <v>29</v>
      </c>
      <c r="H6" s="27"/>
    </row>
    <row r="7" spans="1:8" x14ac:dyDescent="0.3">
      <c r="B7" s="4"/>
      <c r="C7" s="4"/>
      <c r="D7" s="4"/>
      <c r="E7" s="4"/>
      <c r="F7" s="4"/>
      <c r="G7" s="38" t="s">
        <v>30</v>
      </c>
      <c r="H7" s="27"/>
    </row>
    <row r="8" spans="1:8" x14ac:dyDescent="0.3">
      <c r="B8" s="4"/>
      <c r="C8" s="4"/>
      <c r="D8" s="4"/>
      <c r="E8" s="4"/>
      <c r="F8" s="4"/>
      <c r="G8" s="38" t="s">
        <v>31</v>
      </c>
      <c r="H8" s="27"/>
    </row>
    <row r="9" spans="1:8" x14ac:dyDescent="0.3">
      <c r="B9" s="4"/>
      <c r="C9" s="4"/>
      <c r="D9" s="4"/>
      <c r="E9" s="4"/>
      <c r="F9" s="4"/>
      <c r="G9" s="39" t="s">
        <v>32</v>
      </c>
      <c r="H9" s="4"/>
    </row>
    <row r="10" spans="1:8" x14ac:dyDescent="0.3">
      <c r="B10" s="4"/>
      <c r="C10" s="4"/>
      <c r="D10" s="4"/>
      <c r="E10" s="4"/>
      <c r="F10" s="4"/>
      <c r="G10" s="4" t="s">
        <v>33</v>
      </c>
      <c r="H10" s="4"/>
    </row>
    <row r="11" spans="1:8" x14ac:dyDescent="0.3">
      <c r="B11" s="4"/>
      <c r="C11" s="4"/>
      <c r="D11" s="4"/>
      <c r="E11" s="4"/>
      <c r="F11" s="4"/>
      <c r="G11" s="4" t="s">
        <v>34</v>
      </c>
      <c r="H11" s="4"/>
    </row>
    <row r="12" spans="1:8" x14ac:dyDescent="0.3">
      <c r="B12" s="4"/>
      <c r="C12" s="4"/>
      <c r="D12" s="4"/>
      <c r="E12" s="4"/>
      <c r="F12" s="4"/>
      <c r="G12" s="4" t="s">
        <v>35</v>
      </c>
      <c r="H12" s="4"/>
    </row>
    <row r="13" spans="1:8" x14ac:dyDescent="0.3">
      <c r="B13" s="4"/>
      <c r="C13" s="4"/>
      <c r="D13" s="4"/>
      <c r="E13" s="4"/>
      <c r="F13" s="4"/>
      <c r="G13" s="4" t="s">
        <v>36</v>
      </c>
      <c r="H13" s="4"/>
    </row>
    <row r="14" spans="1:8" x14ac:dyDescent="0.3">
      <c r="B14" s="4"/>
      <c r="C14" s="4"/>
      <c r="D14" s="4"/>
      <c r="E14" s="4"/>
      <c r="F14" s="4"/>
      <c r="G14" s="4"/>
      <c r="H14" s="4"/>
    </row>
    <row r="16" spans="1:8" s="8" customFormat="1" x14ac:dyDescent="0.3">
      <c r="A16" s="7" t="s">
        <v>6</v>
      </c>
    </row>
    <row r="18" spans="1:8" ht="18" customHeight="1" x14ac:dyDescent="0.3">
      <c r="B18" s="1" t="s">
        <v>1</v>
      </c>
      <c r="F18" s="1" t="s">
        <v>3</v>
      </c>
    </row>
    <row r="19" spans="1:8" ht="6" customHeight="1" x14ac:dyDescent="0.3">
      <c r="B19" s="1"/>
      <c r="F19" s="1"/>
    </row>
    <row r="20" spans="1:8" ht="18.75" customHeight="1" x14ac:dyDescent="0.3">
      <c r="C20" s="3" t="s">
        <v>2</v>
      </c>
      <c r="D20" s="4">
        <v>6</v>
      </c>
      <c r="E20" t="s">
        <v>4</v>
      </c>
      <c r="F20" s="3" t="s">
        <v>2</v>
      </c>
      <c r="G20" s="4">
        <v>56.5</v>
      </c>
      <c r="H20" t="s">
        <v>4</v>
      </c>
    </row>
    <row r="22" spans="1:8" ht="16.2" x14ac:dyDescent="0.35">
      <c r="C22" t="s">
        <v>38</v>
      </c>
      <c r="E22" s="40" t="s">
        <v>40</v>
      </c>
      <c r="F22" s="34">
        <f>IF(D20+G20=0,"",D20/(D20+G20))</f>
        <v>9.6000000000000002E-2</v>
      </c>
    </row>
    <row r="23" spans="1:8" ht="16.2" x14ac:dyDescent="0.35">
      <c r="C23" t="s">
        <v>39</v>
      </c>
      <c r="E23" s="40" t="s">
        <v>41</v>
      </c>
      <c r="F23" s="34">
        <f>IF(D20+G20=0,"",G20/(D20+G20))</f>
        <v>0.90400000000000003</v>
      </c>
    </row>
    <row r="25" spans="1:8" s="8" customFormat="1" x14ac:dyDescent="0.3">
      <c r="A25" s="7" t="s">
        <v>5</v>
      </c>
    </row>
    <row r="27" spans="1:8" s="10" customFormat="1" ht="40.200000000000003" x14ac:dyDescent="0.3">
      <c r="A27" s="9"/>
      <c r="B27" s="11" t="s">
        <v>7</v>
      </c>
      <c r="C27" s="11" t="s">
        <v>8</v>
      </c>
      <c r="D27" s="11" t="s">
        <v>9</v>
      </c>
      <c r="E27" s="41" t="s">
        <v>62</v>
      </c>
      <c r="F27" s="41" t="s">
        <v>63</v>
      </c>
      <c r="G27" s="41" t="s">
        <v>64</v>
      </c>
      <c r="H27" s="41" t="s">
        <v>65</v>
      </c>
    </row>
    <row r="28" spans="1:8" x14ac:dyDescent="0.3">
      <c r="B28" s="12">
        <v>1</v>
      </c>
      <c r="C28" s="23" t="s">
        <v>21</v>
      </c>
      <c r="D28" s="19">
        <v>1.2500000000000001E-2</v>
      </c>
      <c r="E28" s="20">
        <v>900</v>
      </c>
      <c r="F28" s="21">
        <v>0.25</v>
      </c>
      <c r="G28" s="13">
        <f>IF(F28=0,"",D28/F28)</f>
        <v>0.05</v>
      </c>
      <c r="H28" s="13">
        <f t="shared" ref="H28:H33" si="0">IF(F28=0,"",D28/F28)</f>
        <v>0.05</v>
      </c>
    </row>
    <row r="29" spans="1:8" x14ac:dyDescent="0.3">
      <c r="B29" s="12">
        <v>2</v>
      </c>
      <c r="C29" s="45" t="s">
        <v>70</v>
      </c>
      <c r="D29" s="19">
        <v>1.2E-2</v>
      </c>
      <c r="E29" s="20">
        <v>650</v>
      </c>
      <c r="F29" s="21">
        <v>0.13</v>
      </c>
      <c r="G29" s="13">
        <f t="shared" ref="G29:G34" si="1">IF(F29=0,"",D29/F29)</f>
        <v>9.2307692307692313E-2</v>
      </c>
      <c r="H29" s="13">
        <f t="shared" si="0"/>
        <v>9.2307692307692313E-2</v>
      </c>
    </row>
    <row r="30" spans="1:8" x14ac:dyDescent="0.3">
      <c r="B30" s="12">
        <v>3</v>
      </c>
      <c r="C30" s="23" t="s">
        <v>22</v>
      </c>
      <c r="D30" s="19">
        <v>1.2E-2</v>
      </c>
      <c r="E30" s="20">
        <v>500</v>
      </c>
      <c r="F30" s="21">
        <v>0.09</v>
      </c>
      <c r="G30" s="13">
        <f t="shared" si="1"/>
        <v>0.13333333333333333</v>
      </c>
      <c r="H30" s="13">
        <f t="shared" si="0"/>
        <v>0.13333333333333333</v>
      </c>
    </row>
    <row r="31" spans="1:8" x14ac:dyDescent="0.3">
      <c r="B31" s="12">
        <v>4</v>
      </c>
      <c r="C31" s="23" t="s">
        <v>26</v>
      </c>
      <c r="D31" s="19"/>
      <c r="E31" s="20"/>
      <c r="F31" s="21"/>
      <c r="G31" s="13" t="str">
        <f t="shared" si="1"/>
        <v/>
      </c>
      <c r="H31" s="13" t="str">
        <f t="shared" si="0"/>
        <v/>
      </c>
    </row>
    <row r="32" spans="1:8" x14ac:dyDescent="0.3">
      <c r="B32" s="12">
        <v>5</v>
      </c>
      <c r="C32" s="23"/>
      <c r="D32" s="19"/>
      <c r="E32" s="20"/>
      <c r="F32" s="21"/>
      <c r="G32" s="13" t="str">
        <f t="shared" si="1"/>
        <v/>
      </c>
      <c r="H32" s="13" t="str">
        <f t="shared" si="0"/>
        <v/>
      </c>
    </row>
    <row r="33" spans="1:8" x14ac:dyDescent="0.3">
      <c r="B33" s="12">
        <v>6</v>
      </c>
      <c r="C33" s="23"/>
      <c r="D33" s="19"/>
      <c r="E33" s="20"/>
      <c r="F33" s="21"/>
      <c r="G33" s="13" t="str">
        <f t="shared" si="1"/>
        <v/>
      </c>
      <c r="H33" s="13" t="str">
        <f t="shared" si="0"/>
        <v/>
      </c>
    </row>
    <row r="34" spans="1:8" x14ac:dyDescent="0.3">
      <c r="B34" s="22" t="s">
        <v>15</v>
      </c>
      <c r="C34" s="23" t="s">
        <v>23</v>
      </c>
      <c r="D34" s="19">
        <v>0.16</v>
      </c>
      <c r="E34" s="20">
        <v>500</v>
      </c>
      <c r="F34" s="21">
        <v>0.13</v>
      </c>
      <c r="G34" s="13">
        <f t="shared" si="1"/>
        <v>1.2307692307692308</v>
      </c>
      <c r="H34" s="13"/>
    </row>
    <row r="35" spans="1:8" x14ac:dyDescent="0.3">
      <c r="B35" s="22" t="s">
        <v>16</v>
      </c>
      <c r="C35" s="23" t="s">
        <v>24</v>
      </c>
      <c r="D35" s="19">
        <v>0.16</v>
      </c>
      <c r="E35" s="20"/>
      <c r="F35" s="21">
        <v>3.5000000000000003E-2</v>
      </c>
      <c r="G35" s="13"/>
      <c r="H35" s="13">
        <f>IF(F35=0,"",D35/F35)</f>
        <v>4.5714285714285712</v>
      </c>
    </row>
    <row r="36" spans="1:8" x14ac:dyDescent="0.3">
      <c r="B36" s="22" t="s">
        <v>17</v>
      </c>
      <c r="C36" s="23"/>
      <c r="D36" s="19"/>
      <c r="E36" s="20"/>
      <c r="F36" s="21"/>
      <c r="G36" s="13" t="str">
        <f>IF(F36=0,"",D36/F36)</f>
        <v/>
      </c>
      <c r="H36" s="13"/>
    </row>
    <row r="37" spans="1:8" x14ac:dyDescent="0.3">
      <c r="B37" s="22" t="s">
        <v>18</v>
      </c>
      <c r="C37" s="23"/>
      <c r="D37" s="19"/>
      <c r="E37" s="20"/>
      <c r="F37" s="21"/>
      <c r="G37" s="13"/>
      <c r="H37" s="13" t="str">
        <f>IF(F37=0,"",D37/F37)</f>
        <v/>
      </c>
    </row>
    <row r="38" spans="1:8" x14ac:dyDescent="0.3">
      <c r="B38" s="22" t="s">
        <v>19</v>
      </c>
      <c r="C38" s="23"/>
      <c r="D38" s="19"/>
      <c r="E38" s="20"/>
      <c r="F38" s="21"/>
      <c r="G38" s="13" t="str">
        <f>IF(F38=0,"",D38/F38)</f>
        <v/>
      </c>
      <c r="H38" s="13"/>
    </row>
    <row r="39" spans="1:8" x14ac:dyDescent="0.3">
      <c r="B39" s="22" t="s">
        <v>20</v>
      </c>
      <c r="C39" s="23"/>
      <c r="D39" s="19"/>
      <c r="E39" s="20"/>
      <c r="F39" s="21"/>
      <c r="G39" s="13"/>
      <c r="H39" s="13" t="str">
        <f>IF(F39=0,"",D39/F39)</f>
        <v/>
      </c>
    </row>
    <row r="40" spans="1:8" ht="16.2" x14ac:dyDescent="0.35">
      <c r="B40" s="15" t="s">
        <v>66</v>
      </c>
      <c r="C40" s="14"/>
      <c r="D40" s="14"/>
      <c r="E40" s="14"/>
      <c r="F40" s="14"/>
      <c r="G40" s="18">
        <f>SUM(G28:G39)</f>
        <v>1.5064102564102564</v>
      </c>
      <c r="H40" s="13">
        <f>SUM(H28:H39)</f>
        <v>4.8470695970695967</v>
      </c>
    </row>
    <row r="41" spans="1:8" ht="16.2" x14ac:dyDescent="0.35">
      <c r="B41" s="42" t="s">
        <v>42</v>
      </c>
      <c r="C41" s="14"/>
      <c r="D41" s="14"/>
      <c r="E41" s="14"/>
      <c r="F41" s="14"/>
      <c r="G41" s="24">
        <v>0.13</v>
      </c>
      <c r="H41" s="25">
        <f>G41</f>
        <v>0.13</v>
      </c>
    </row>
    <row r="42" spans="1:8" ht="16.2" x14ac:dyDescent="0.35">
      <c r="B42" s="43" t="s">
        <v>43</v>
      </c>
      <c r="C42" s="16"/>
      <c r="D42" s="16"/>
      <c r="E42" s="16"/>
      <c r="F42" s="16"/>
      <c r="G42" s="24">
        <v>0.13</v>
      </c>
      <c r="H42" s="25">
        <f>G42</f>
        <v>0.13</v>
      </c>
    </row>
    <row r="43" spans="1:8" x14ac:dyDescent="0.3">
      <c r="B43" s="17" t="s">
        <v>44</v>
      </c>
      <c r="C43" s="14"/>
      <c r="D43" s="14"/>
      <c r="E43" s="14"/>
      <c r="F43" s="14"/>
      <c r="G43" s="18">
        <f>SUM(G40:G42)</f>
        <v>1.7664102564102562</v>
      </c>
      <c r="H43" s="18">
        <f>SUM(H40:H42)</f>
        <v>5.1070695970695965</v>
      </c>
    </row>
    <row r="45" spans="1:8" s="8" customFormat="1" ht="18" x14ac:dyDescent="0.4">
      <c r="A45" s="7" t="s">
        <v>48</v>
      </c>
    </row>
    <row r="47" spans="1:8" ht="16.2" x14ac:dyDescent="0.35">
      <c r="B47" s="6"/>
      <c r="C47" s="40" t="s">
        <v>45</v>
      </c>
      <c r="D47" s="5">
        <f>IF(G43=0,"",F22/G43+F23/H43)</f>
        <v>0.23135704266721399</v>
      </c>
      <c r="E47" t="s">
        <v>10</v>
      </c>
    </row>
    <row r="48" spans="1:8" ht="16.2" x14ac:dyDescent="0.35">
      <c r="C48" s="40" t="s">
        <v>46</v>
      </c>
      <c r="D48" s="5">
        <f>IF(D47="",0,1/D47)</f>
        <v>4.322323576025342</v>
      </c>
      <c r="E48" t="s">
        <v>11</v>
      </c>
    </row>
    <row r="50" spans="1:8" ht="18" x14ac:dyDescent="0.4">
      <c r="A50" s="7" t="s">
        <v>49</v>
      </c>
      <c r="B50" s="8"/>
      <c r="C50" s="8"/>
      <c r="D50" s="8"/>
      <c r="E50" s="8"/>
      <c r="F50" s="8"/>
      <c r="G50" s="8"/>
      <c r="H50" s="8"/>
    </row>
    <row r="51" spans="1:8" x14ac:dyDescent="0.3">
      <c r="A51" s="26"/>
      <c r="B51" s="27"/>
      <c r="C51" s="27"/>
      <c r="D51" s="27"/>
      <c r="E51" s="27"/>
      <c r="F51" s="27"/>
      <c r="G51" s="27"/>
      <c r="H51" s="27"/>
    </row>
    <row r="52" spans="1:8" ht="16.2" x14ac:dyDescent="0.35">
      <c r="C52" s="40" t="s">
        <v>47</v>
      </c>
      <c r="D52" s="5">
        <f>IF(G34="","",F22/G34+F23/H35)</f>
        <v>0.27575</v>
      </c>
      <c r="E52" t="s">
        <v>10</v>
      </c>
    </row>
    <row r="53" spans="1:8" x14ac:dyDescent="0.3">
      <c r="C53" s="3" t="s">
        <v>12</v>
      </c>
      <c r="D53" s="5">
        <f>IF(D52="",0,1/D52)</f>
        <v>3.626473254759746</v>
      </c>
      <c r="E53" t="s">
        <v>11</v>
      </c>
    </row>
    <row r="55" spans="1:8" ht="18" x14ac:dyDescent="0.4">
      <c r="A55" s="7" t="s">
        <v>54</v>
      </c>
      <c r="B55" s="8"/>
      <c r="C55" s="8"/>
      <c r="D55" s="8"/>
      <c r="E55" s="8"/>
      <c r="F55" s="8"/>
      <c r="G55" s="8"/>
      <c r="H55" s="8"/>
    </row>
    <row r="56" spans="1:8" x14ac:dyDescent="0.3">
      <c r="A56" s="26"/>
      <c r="B56" s="27"/>
      <c r="C56" s="27"/>
      <c r="D56" s="27"/>
      <c r="E56" s="27"/>
      <c r="F56" s="27"/>
      <c r="G56" s="27"/>
      <c r="H56" s="27"/>
    </row>
    <row r="57" spans="1:8" ht="16.2" x14ac:dyDescent="0.35">
      <c r="C57" s="40" t="s">
        <v>50</v>
      </c>
      <c r="D57" s="5" t="str">
        <f>IF(G36="","",F22/G36+F23/H37)</f>
        <v/>
      </c>
      <c r="E57" t="s">
        <v>10</v>
      </c>
    </row>
    <row r="58" spans="1:8" ht="16.2" x14ac:dyDescent="0.35">
      <c r="C58" s="40" t="s">
        <v>51</v>
      </c>
      <c r="D58" s="5">
        <f>IF(D57="",0,1/D57)</f>
        <v>0</v>
      </c>
      <c r="E58" t="s">
        <v>11</v>
      </c>
    </row>
    <row r="60" spans="1:8" s="8" customFormat="1" ht="18" x14ac:dyDescent="0.4">
      <c r="A60" s="7" t="s">
        <v>55</v>
      </c>
    </row>
    <row r="61" spans="1:8" s="27" customFormat="1" x14ac:dyDescent="0.3">
      <c r="A61" s="26"/>
    </row>
    <row r="62" spans="1:8" ht="16.2" x14ac:dyDescent="0.35">
      <c r="C62" s="40" t="s">
        <v>52</v>
      </c>
      <c r="D62" s="5" t="str">
        <f>IF(G38="","",F22/G38+F23/H39)</f>
        <v/>
      </c>
      <c r="E62" t="s">
        <v>10</v>
      </c>
    </row>
    <row r="63" spans="1:8" ht="16.2" x14ac:dyDescent="0.35">
      <c r="C63" s="40" t="s">
        <v>53</v>
      </c>
      <c r="D63" s="5">
        <f>IF(D62="",0,1/D62)</f>
        <v>0</v>
      </c>
      <c r="E63" t="s">
        <v>11</v>
      </c>
    </row>
    <row r="65" spans="1:8" s="8" customFormat="1" ht="18" x14ac:dyDescent="0.4">
      <c r="A65" s="7" t="s">
        <v>56</v>
      </c>
    </row>
    <row r="67" spans="1:8" ht="16.2" x14ac:dyDescent="0.35">
      <c r="C67" s="40" t="s">
        <v>67</v>
      </c>
      <c r="D67" s="5">
        <f>G41+G42+SUM(G28:G33)+D53+D58+D63</f>
        <v>4.1621142804007718</v>
      </c>
      <c r="E67" t="s">
        <v>11</v>
      </c>
    </row>
    <row r="69" spans="1:8" x14ac:dyDescent="0.3">
      <c r="A69" s="7" t="s">
        <v>82</v>
      </c>
      <c r="B69" s="8"/>
      <c r="C69" s="8"/>
      <c r="D69" s="8"/>
      <c r="E69" s="8"/>
      <c r="F69" s="8"/>
      <c r="G69" s="8"/>
      <c r="H69" s="8"/>
    </row>
    <row r="71" spans="1:8" ht="16.2" x14ac:dyDescent="0.35">
      <c r="C71" s="40" t="s">
        <v>83</v>
      </c>
      <c r="D71" s="5">
        <f>IF(D67="",0,D48/D67)</f>
        <v>1.0384922865715123</v>
      </c>
      <c r="E71" s="44" t="s">
        <v>84</v>
      </c>
      <c r="F71" s="32" t="s">
        <v>25</v>
      </c>
      <c r="G71" s="44" t="s">
        <v>85</v>
      </c>
    </row>
    <row r="73" spans="1:8" s="8" customFormat="1" ht="18" x14ac:dyDescent="0.4">
      <c r="A73" s="7" t="s">
        <v>88</v>
      </c>
    </row>
    <row r="74" spans="1:8" s="27" customFormat="1" x14ac:dyDescent="0.3">
      <c r="A74" s="26"/>
    </row>
    <row r="75" spans="1:8" ht="16.2" x14ac:dyDescent="0.35">
      <c r="C75" s="40" t="s">
        <v>59</v>
      </c>
      <c r="D75" s="5">
        <f>(D48+D67)/2</f>
        <v>4.2422189282130569</v>
      </c>
      <c r="E75" t="s">
        <v>11</v>
      </c>
    </row>
    <row r="76" spans="1:8" ht="6.75" customHeight="1" x14ac:dyDescent="0.3"/>
    <row r="77" spans="1:8" ht="16.2" x14ac:dyDescent="0.35">
      <c r="C77" s="40" t="s">
        <v>57</v>
      </c>
      <c r="D77" s="5">
        <f>IF(D75=0,"",1/D75)</f>
        <v>0.23572569377536307</v>
      </c>
      <c r="E77" t="s">
        <v>10</v>
      </c>
    </row>
    <row r="78" spans="1:8" ht="6.75" customHeight="1" x14ac:dyDescent="0.3"/>
    <row r="79" spans="1:8" x14ac:dyDescent="0.3">
      <c r="C79" s="35" t="s">
        <v>58</v>
      </c>
      <c r="D79" s="36">
        <f>D77</f>
        <v>0.23572569377536307</v>
      </c>
      <c r="E79" s="37" t="s">
        <v>10</v>
      </c>
    </row>
    <row r="80" spans="1:8" x14ac:dyDescent="0.3">
      <c r="B80" s="28"/>
      <c r="C80" s="29"/>
      <c r="D80" s="29"/>
      <c r="E80" s="29"/>
      <c r="F80" s="29"/>
      <c r="G80" s="30"/>
    </row>
    <row r="81" spans="1:8" x14ac:dyDescent="0.3">
      <c r="A81" s="7" t="s">
        <v>86</v>
      </c>
      <c r="B81" s="8"/>
      <c r="C81" s="8"/>
      <c r="D81" s="8"/>
      <c r="E81" s="8"/>
      <c r="F81" s="8"/>
      <c r="G81" s="8"/>
      <c r="H81" s="8"/>
    </row>
    <row r="83" spans="1:8" ht="16.2" x14ac:dyDescent="0.35">
      <c r="B83" s="44" t="s">
        <v>69</v>
      </c>
      <c r="C83" s="40" t="s">
        <v>60</v>
      </c>
      <c r="D83" s="31">
        <f>D75-G41-G42</f>
        <v>3.9822189282130571</v>
      </c>
      <c r="E83" s="44" t="s">
        <v>68</v>
      </c>
      <c r="F83" s="33">
        <v>1</v>
      </c>
      <c r="G83" t="s">
        <v>11</v>
      </c>
    </row>
    <row r="84" spans="1:8" x14ac:dyDescent="0.3">
      <c r="C84" s="3"/>
      <c r="D84" s="31"/>
      <c r="F84" s="33"/>
    </row>
    <row r="85" spans="1:8" ht="16.2" x14ac:dyDescent="0.35">
      <c r="B85" t="s">
        <v>37</v>
      </c>
      <c r="C85" s="40" t="s">
        <v>61</v>
      </c>
      <c r="D85" s="31">
        <f>H40</f>
        <v>4.8470695970695967</v>
      </c>
      <c r="E85" s="44" t="s">
        <v>68</v>
      </c>
      <c r="F85" s="33">
        <v>1.75</v>
      </c>
      <c r="G85" t="s">
        <v>11</v>
      </c>
    </row>
    <row r="87" spans="1:8" x14ac:dyDescent="0.3">
      <c r="B87" t="s">
        <v>13</v>
      </c>
      <c r="D87" s="32" t="s">
        <v>25</v>
      </c>
      <c r="E87" t="s">
        <v>14</v>
      </c>
    </row>
    <row r="88" spans="1:8" x14ac:dyDescent="0.3">
      <c r="B88" s="44" t="s">
        <v>89</v>
      </c>
    </row>
    <row r="90" spans="1:8" x14ac:dyDescent="0.3">
      <c r="A90" s="7" t="s">
        <v>87</v>
      </c>
      <c r="B90" s="8"/>
      <c r="C90" s="8"/>
      <c r="D90" s="8"/>
      <c r="E90" s="8"/>
      <c r="F90" s="8"/>
      <c r="G90" s="8"/>
      <c r="H90" s="8"/>
    </row>
    <row r="91" spans="1:8" s="27" customFormat="1" x14ac:dyDescent="0.3">
      <c r="A91" s="26"/>
    </row>
    <row r="92" spans="1:8" x14ac:dyDescent="0.3">
      <c r="B92" s="4" t="s">
        <v>71</v>
      </c>
      <c r="C92" s="46" t="s">
        <v>75</v>
      </c>
      <c r="D92" s="4" t="s">
        <v>73</v>
      </c>
      <c r="E92" s="4"/>
      <c r="F92" s="4"/>
    </row>
    <row r="93" spans="1:8" ht="16.2" x14ac:dyDescent="0.35">
      <c r="B93" s="4" t="s">
        <v>72</v>
      </c>
      <c r="C93" s="46" t="s">
        <v>76</v>
      </c>
      <c r="D93" s="4"/>
      <c r="E93" s="4" t="s">
        <v>73</v>
      </c>
      <c r="F93" s="4" t="s">
        <v>81</v>
      </c>
    </row>
    <row r="94" spans="1:8" ht="16.2" x14ac:dyDescent="0.35">
      <c r="B94" s="4" t="s">
        <v>77</v>
      </c>
      <c r="C94" s="46" t="s">
        <v>78</v>
      </c>
      <c r="D94" s="4"/>
      <c r="E94" s="4"/>
      <c r="F94" s="4"/>
    </row>
    <row r="95" spans="1:8" x14ac:dyDescent="0.3">
      <c r="B95" s="4"/>
      <c r="C95" s="4"/>
      <c r="D95" s="4"/>
      <c r="E95" s="4"/>
      <c r="F95" s="4"/>
    </row>
    <row r="96" spans="1:8" x14ac:dyDescent="0.3">
      <c r="B96" s="4" t="s">
        <v>74</v>
      </c>
      <c r="C96" s="4"/>
      <c r="D96" s="4"/>
      <c r="E96" s="4"/>
      <c r="F96" s="4"/>
    </row>
    <row r="97" spans="2:6" x14ac:dyDescent="0.3">
      <c r="B97" s="4"/>
      <c r="C97" s="4"/>
      <c r="D97" s="4"/>
      <c r="E97" s="4"/>
      <c r="F97" s="4"/>
    </row>
    <row r="98" spans="2:6" ht="16.2" x14ac:dyDescent="0.35">
      <c r="B98" s="46" t="s">
        <v>79</v>
      </c>
      <c r="C98" s="4"/>
      <c r="D98" s="4"/>
      <c r="E98" s="4"/>
      <c r="F98" s="4"/>
    </row>
    <row r="99" spans="2:6" ht="24.6" x14ac:dyDescent="0.4">
      <c r="B99" s="39" t="s">
        <v>80</v>
      </c>
      <c r="C99" s="4"/>
      <c r="D99" s="4"/>
      <c r="E99" s="4"/>
      <c r="F99" s="4"/>
    </row>
    <row r="100" spans="2:6" x14ac:dyDescent="0.3">
      <c r="B100" s="4"/>
      <c r="C100" s="4"/>
      <c r="D100" s="4"/>
      <c r="E100" s="4"/>
      <c r="F100" s="4"/>
    </row>
  </sheetData>
  <phoneticPr fontId="0" type="noConversion"/>
  <pageMargins left="0.78740157499999996" right="0.78740157499999996" top="0.984251969" bottom="0.984251969" header="0.4921259845" footer="0.4921259845"/>
  <pageSetup paperSize="9" scale="98" orientation="portrait" horizontalDpi="4294967293" verticalDpi="4294967293" r:id="rId1"/>
  <headerFooter alignWithMargins="0">
    <oddHeader>&amp;F</oddHeader>
  </headerFooter>
  <rowBreaks count="2" manualBreakCount="2">
    <brk id="44" max="7" man="1"/>
    <brk id="89" max="7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autoPict="0" r:id="rId5">
            <anchor moveWithCells="1">
              <from>
                <xdr:col>2</xdr:col>
                <xdr:colOff>7620</xdr:colOff>
                <xdr:row>2</xdr:row>
                <xdr:rowOff>106680</xdr:rowOff>
              </from>
              <to>
                <xdr:col>4</xdr:col>
                <xdr:colOff>579120</xdr:colOff>
                <xdr:row>13</xdr:row>
                <xdr:rowOff>99060</xdr:rowOff>
              </to>
            </anchor>
          </objectPr>
        </oleObject>
      </mc:Choice>
      <mc:Fallback>
        <oleObject progId="Word.Document.8" shapeId="103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therm inhomogen</vt:lpstr>
      <vt:lpstr>'therm inhomogen'!Druckbereich</vt:lpstr>
    </vt:vector>
  </TitlesOfParts>
  <Company>Holzcon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BALEGER</dc:creator>
  <cp:lastModifiedBy>Marquardt, Helmut</cp:lastModifiedBy>
  <cp:lastPrinted>2016-10-03T10:48:14Z</cp:lastPrinted>
  <dcterms:created xsi:type="dcterms:W3CDTF">2002-02-28T10:04:36Z</dcterms:created>
  <dcterms:modified xsi:type="dcterms:W3CDTF">2022-12-29T12:23:37Z</dcterms:modified>
</cp:coreProperties>
</file>